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31" i="1"/>
  <c r="H28" i="1"/>
  <c r="H24" i="1"/>
  <c r="H34" i="1"/>
  <c r="H15" i="1"/>
  <c r="H20" i="1" l="1"/>
  <c r="H21" i="1" l="1"/>
  <c r="H27" i="1" l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<sst xmlns="http://schemas.openxmlformats.org/spreadsheetml/2006/main" count="48" uniqueCount="28">
  <si>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</si>
  <si>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</si>
  <si>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</si>
  <si>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</si>
  <si>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</si>
  <si>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</si>
  <si>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</si>
  <si>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</si>
  <si>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</si>
  <si>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</si>
  <si>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</si>
  <si>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</si>
  <si>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</si>
  <si>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</si>
  <si>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</si>
  <si>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</si>
  <si>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</si>
  <si>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</si>
  <si>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</si>
  <si>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</si>
  <si>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</si>
  <si>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</si>
  <si>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</si>
  <si>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</si>
  <si>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</si>
  <si>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Dana:19.03.2020.</t>
  </si>
  <si>
    <t>Dana 19.03.2020.godine Dom zdravlja Požarevac nije izvršio plaćanje prema dobavljačima</t>
  </si>
  <si>
    <t>Primljena i neutrošena participacija od 19.03.2020.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</si>
</sst>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" zoomScaleNormal="100" workbookViewId="0">
      <selection activeCell="F55" sqref="F55"/>
    </sheetView>
  </sheetViews>
  <sheetFormatPr defaultRowHeight="15" x14ac:dyDescent="0.25"/>
  <cols>
    <col min="1" max="1" width="3.42578125" customWidth="1"/>
    <col min="2" max="2" width="48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43909</v>
      </c>
      <c r="H12" s="23">
        <v>4060246.24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43909</v>
      </c>
      <c r="H13" s="3">
        <f>H14+H25-H32-H42</f>
        <v>4055540.5399999996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43909</v>
      </c>
      <c r="H14" s="4">
        <f>H15+H16+H17+H18+H19+H20+H21+H22+H23+H24</f>
        <v>3342448.1999999993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f>14285.29</f>
        <v>14285.29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26">
        <f>1090000-1073023.88+1066750+1066750-1060769.85</f>
        <v>1089706.27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237759.49-28795.17+32806.01-32806.01+2126666.67+552345.45-552345.45+1446680.52+25419.58-25419.58-1279979.39+921614.95-157175.23-502465.81+20568.88+834262.85-854831.73-597534.19</f>
        <v>2166771.8399999994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2637250-148586.74+412951.41+12529.5+0.09-79963.24-18588.85-7620+16634.71+366375-30758.75+41650-3522-54374+3151.18-1034345.8+366375-8451.12-3568-79963.24+59789.47-3568+1461250-1323281.47+14030.27+3256-3697-28023.2-1905518.13-9127.9-7182-4827-25564-614712.19</f>
        <v>0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27</v>
      </c>
      <c r="C24" s="37"/>
      <c r="D24" s="37"/>
      <c r="E24" s="37"/>
      <c r="F24" s="38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+13700+3700+13850+4800+12100+4350-568200.27+14200+4050-1197-21370.84-2423+4350+14850-209400+12400+4900+6150+4000+950.12-5922.81+3200+3450+10551.6+3950+1900-3153</f>
        <v>71684.799999999988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43909</v>
      </c>
      <c r="H25" s="4">
        <f>H26+H27+H28+H29+H30+H31</f>
        <v>729841.45000000007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140000-131483.89+135083+135083-134077.84</f>
        <v>144604.26999999999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1758775.38-1036974.4+179666.67-200000-157432+359333.33-117850+9240-1200+359333.34-66400-52080-19092-481463.9-462769.9+111603+136666.66+136666.67-60000+189333.33-97854</f>
        <v>487502.18000000005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27</v>
      </c>
      <c r="C31" s="37"/>
      <c r="D31" s="37"/>
      <c r="E31" s="37"/>
      <c r="F31" s="38"/>
      <c r="G31" s="2"/>
      <c r="H31" s="10">
        <f>10141+10865+11176+5588+23800+4555+5590+6790+815+4050+2715+8071+3579</f>
        <v>97735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43909</v>
      </c>
      <c r="H32" s="5">
        <f>SUM(H33:H41)</f>
        <v>16749.11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f>15473+1276.11</f>
        <v>16749.11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0" t="s">
        <v>21</v>
      </c>
      <c r="C42" s="31"/>
      <c r="D42" s="31"/>
      <c r="E42" s="31"/>
      <c r="F42" s="32"/>
      <c r="G42" s="17">
        <v>43909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43909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+420907.28+244.67+16821.39+43.99-753.1-438017.32+11761.06+1463.74-0.23-13224.8</f>
        <v>4705.7000000003427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4060246.2399999998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32:F32"/>
    <mergeCell ref="B29:F29"/>
    <mergeCell ref="B30:F30"/>
    <mergeCell ref="B27:F27"/>
    <mergeCell ref="B28:F28"/>
    <mergeCell ref="B25:F25"/>
    <mergeCell ref="B19:F19"/>
    <mergeCell ref="B20:F20"/>
    <mergeCell ref="B22:F22"/>
    <mergeCell ref="B21:F21"/>
    <mergeCell ref="B40:F40"/>
    <mergeCell ref="B41:F41"/>
    <mergeCell ref="B43:F43"/>
    <mergeCell ref="B33:F33"/>
    <mergeCell ref="B17:F17"/>
    <mergeCell ref="B37:F37"/>
    <mergeCell ref="B35:F35"/>
    <mergeCell ref="B36:F36"/>
    <mergeCell ref="B38:F38"/>
    <mergeCell ref="B39:F39"/>
    <mergeCell ref="B24:F24"/>
    <mergeCell ref="B23:F23"/>
    <mergeCell ref="B26:F26"/>
    <mergeCell ref="B18:F18"/>
    <mergeCell ref="B34:F34"/>
    <mergeCell ref="B31:F31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2020-03-20T07:32:23Z</dcterms:modified>
</cp:coreProperties>
</file>